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na\Desktop\"/>
    </mc:Choice>
  </mc:AlternateContent>
  <bookViews>
    <workbookView xWindow="0" yWindow="0" windowWidth="20490" windowHeight="7605"/>
  </bookViews>
  <sheets>
    <sheet name="звіт з 01.01.2020" sheetId="1" r:id="rId1"/>
  </sheets>
  <definedNames>
    <definedName name="_xlnm.Print_Area" localSheetId="0">'звіт з 01.01.2020'!$A$1:$M$135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1" i="1" l="1"/>
  <c r="J121" i="1" s="1"/>
  <c r="G121" i="1"/>
  <c r="G120" i="1"/>
  <c r="I120" i="1" s="1"/>
  <c r="J120" i="1" s="1"/>
  <c r="F120" i="1"/>
  <c r="G113" i="1"/>
  <c r="I113" i="1" s="1"/>
  <c r="J113" i="1" s="1"/>
  <c r="I112" i="1"/>
  <c r="J112" i="1" s="1"/>
  <c r="G112" i="1"/>
  <c r="M100" i="1"/>
  <c r="L100" i="1"/>
  <c r="J100" i="1"/>
  <c r="G100" i="1"/>
  <c r="L99" i="1"/>
  <c r="K99" i="1"/>
  <c r="M99" i="1" s="1"/>
  <c r="J99" i="1"/>
  <c r="L98" i="1"/>
  <c r="J98" i="1"/>
  <c r="M94" i="1"/>
  <c r="K94" i="1"/>
  <c r="J94" i="1"/>
  <c r="G94" i="1"/>
  <c r="M93" i="1"/>
  <c r="K93" i="1"/>
  <c r="J93" i="1"/>
  <c r="K92" i="1"/>
  <c r="M92" i="1" s="1"/>
  <c r="G92" i="1"/>
  <c r="J86" i="1"/>
  <c r="G86" i="1"/>
  <c r="J85" i="1"/>
  <c r="G85" i="1"/>
  <c r="M82" i="1"/>
  <c r="K82" i="1"/>
  <c r="J82" i="1"/>
  <c r="G82" i="1"/>
  <c r="M81" i="1"/>
  <c r="K81" i="1"/>
  <c r="J81" i="1"/>
  <c r="G81" i="1"/>
  <c r="K78" i="1"/>
  <c r="K77" i="1"/>
  <c r="M76" i="1"/>
  <c r="K76" i="1"/>
  <c r="G71" i="1"/>
  <c r="K66" i="1"/>
  <c r="M66" i="1" s="1"/>
  <c r="L65" i="1"/>
  <c r="M65" i="1" s="1"/>
  <c r="K65" i="1"/>
  <c r="G65" i="1"/>
  <c r="L61" i="1"/>
  <c r="K61" i="1"/>
  <c r="M61" i="1" s="1"/>
  <c r="G61" i="1"/>
  <c r="K60" i="1"/>
  <c r="M60" i="1" s="1"/>
  <c r="J60" i="1"/>
  <c r="G60" i="1"/>
  <c r="L55" i="1"/>
  <c r="K55" i="1"/>
  <c r="G55" i="1"/>
  <c r="M55" i="1" s="1"/>
  <c r="L54" i="1"/>
  <c r="K54" i="1"/>
  <c r="G54" i="1"/>
  <c r="M54" i="1" s="1"/>
  <c r="I45" i="1"/>
  <c r="F45" i="1"/>
  <c r="L44" i="1"/>
  <c r="M44" i="1" s="1"/>
  <c r="M45" i="1" s="1"/>
  <c r="J44" i="1"/>
  <c r="J45" i="1" s="1"/>
  <c r="G44" i="1"/>
  <c r="G45" i="1" s="1"/>
  <c r="L36" i="1"/>
  <c r="M36" i="1" s="1"/>
  <c r="J36" i="1"/>
  <c r="G36" i="1"/>
  <c r="K35" i="1"/>
  <c r="M35" i="1" s="1"/>
  <c r="J35" i="1"/>
  <c r="G35" i="1"/>
  <c r="K34" i="1"/>
  <c r="M34" i="1" s="1"/>
  <c r="J34" i="1"/>
  <c r="G34" i="1"/>
  <c r="K33" i="1"/>
  <c r="M33" i="1" s="1"/>
  <c r="J33" i="1"/>
  <c r="G33" i="1"/>
  <c r="L45" i="1" l="1"/>
</calcChain>
</file>

<file path=xl/sharedStrings.xml><?xml version="1.0" encoding="utf-8"?>
<sst xmlns="http://schemas.openxmlformats.org/spreadsheetml/2006/main" count="245" uniqueCount="117">
  <si>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</si>
  <si>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</si>
  <si>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про виконання паспорта бюджетної програми місцевого бюджету на 2020 рік</t>
  </si>
  <si>
    <t>1.</t>
  </si>
  <si>
    <t>0200000</t>
  </si>
  <si>
    <t>Виконавчий комітет Глухівської міської ради Сумської області</t>
  </si>
  <si>
    <t>(код)</t>
  </si>
  <si>
    <t>(найменування головного розпорядника)</t>
  </si>
  <si>
    <t>2.</t>
  </si>
  <si>
    <t>0210000</t>
  </si>
  <si>
    <t>(найменування відповідального виконавця)</t>
  </si>
  <si>
    <t>3.</t>
  </si>
  <si>
    <t>0212010</t>
  </si>
  <si>
    <t>0731</t>
  </si>
  <si>
    <t>Багатопрофільна стаціонарна медична допомога населенню</t>
  </si>
  <si>
    <t>(КТПКВК МБ)(код)</t>
  </si>
  <si>
    <t>(КФКВК)</t>
  </si>
  <si>
    <t>(найменування бюджетної програми)</t>
  </si>
  <si>
    <t>4. Цілі державної політики, на досягнення яких спрямовано реалізацію бюджетної програми</t>
  </si>
  <si>
    <t>N
з/п</t>
  </si>
  <si>
    <t>Ціль державної політики</t>
  </si>
  <si>
    <t>Надання якісної медичної допомоги</t>
  </si>
  <si>
    <t>5. Мета бюджетної програми</t>
  </si>
  <si>
    <t>Підвищення рівня надання медичної допомоги та збереження здоров’я населення</t>
  </si>
  <si>
    <t>6. Завдання бюджетної програми</t>
  </si>
  <si>
    <t>Завдання</t>
  </si>
  <si>
    <t>Забезпечення надання населенню амбулаторно-поліклінічної допомоги</t>
  </si>
  <si>
    <t>Забезпечення надання населенню стаціонарної медичної допомоги</t>
  </si>
  <si>
    <t>Здійснення заходів/реалізація проектів з енергозбереження</t>
  </si>
  <si>
    <t>Придбання обладнання і предметів довгострокового користування</t>
  </si>
  <si>
    <t>7. Видатки (надані кредити з бюджету) та напрями використання бюджетних коштів за бюджетною програмою</t>
  </si>
  <si>
    <t>гривень</t>
  </si>
  <si>
    <t>Напрями використання бюджетних коштів*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</si>
  <si>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</si>
  <si>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</si>
  <si>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</si>
  <si>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</si>
  <si>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</si>
  <si>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</si>
  <si>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Здійснення заходів /реалізація проектів з енергозбереження</t>
  </si>
  <si>
    <t>Придбання обладнення і предметів довгострокового користування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</si>
  <si>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     Відхилення пояснюється єкономним витрачанням бюджетних коштів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</si>
  <si>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</si>
  <si>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N з/п</t>
  </si>
  <si>
    <t>Найменування місцевої/ регіональної програми</t>
  </si>
  <si>
    <t>Програма економічного і соціального розвитку міста Глухова на 2020р</t>
  </si>
  <si>
    <t>Усього</t>
  </si>
  <si>
    <t>9. Результативні показники бюджетної програми та аналіз їх виконання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</si>
  <si>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</si>
  <si>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</si>
  <si>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</si>
  <si>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</si>
  <si>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</si>
  <si>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>Кількість установ</t>
  </si>
  <si>
    <t>шт</t>
  </si>
  <si>
    <t>звіт</t>
  </si>
  <si>
    <t>Кількість штатних одиниць</t>
  </si>
  <si>
    <t>шт.од.</t>
  </si>
  <si>
    <t>Лікарські посади</t>
  </si>
  <si>
    <t>Кількість ліжок в денних стаціонарах</t>
  </si>
  <si>
    <t>од.</t>
  </si>
  <si>
    <t>Пояснення щодо причин розбіжностей між фактичними та затвердженими результативними показниками</t>
  </si>
  <si>
    <t>продукту</t>
  </si>
  <si>
    <t>Кількість ліжко-днів</t>
  </si>
  <si>
    <t>од</t>
  </si>
  <si>
    <t>Кількість лікарських відвідувань</t>
  </si>
  <si>
    <t>осіб</t>
  </si>
  <si>
    <t>ефективності</t>
  </si>
  <si>
    <t>Кількість відвідувань на одного лікаря</t>
  </si>
  <si>
    <t>Завантаженість л/фонду у денних стаціонарах на 1 хворого</t>
  </si>
  <si>
    <t>днів</t>
  </si>
  <si>
    <t>якості</t>
  </si>
  <si>
    <t>Рівень виявлення захворювань на ранніх стадіях</t>
  </si>
  <si>
    <t>%</t>
  </si>
  <si>
    <t>Зниження показника летальності</t>
  </si>
  <si>
    <t>розрахунково</t>
  </si>
  <si>
    <t>в т.ч. лікарі</t>
  </si>
  <si>
    <t>Кількість ліжок у звичайних стаціонарах</t>
  </si>
  <si>
    <t>Кількість ліжко-днів у звичайних стаціонарах</t>
  </si>
  <si>
    <t>кошторис</t>
  </si>
  <si>
    <t>Кількість пролікованих хворих</t>
  </si>
  <si>
    <t>люд.</t>
  </si>
  <si>
    <t>Завантаженість ліжкового фонду у звичайних стаціонарах</t>
  </si>
  <si>
    <t>Середня тривалість лікування в стаціонарі одного хворого</t>
  </si>
  <si>
    <t>Оплата теплопостачання</t>
  </si>
  <si>
    <t>грн</t>
  </si>
  <si>
    <t>Оплата водопостачання і водовідведення</t>
  </si>
  <si>
    <t>Оплата електроенергії</t>
  </si>
  <si>
    <t>Інші комунальні послуги</t>
  </si>
  <si>
    <t>Пояснення щодо причин розбіжностей між фактичними та затвердженими результативними показниками Розбіжність виникла у звязку з проведеними заходами з енергозбереження та зміною ціни на послуги протягом року</t>
  </si>
  <si>
    <t>Теплопостачання</t>
  </si>
  <si>
    <t>Гкал</t>
  </si>
  <si>
    <t>ліміти споживання</t>
  </si>
  <si>
    <t>водопостачання і водовідведення</t>
  </si>
  <si>
    <t>м3</t>
  </si>
  <si>
    <t>електроенергії</t>
  </si>
  <si>
    <t>Квт/год</t>
  </si>
  <si>
    <t>Середні витрати тепла на 1 м2 опалювальної площі</t>
  </si>
  <si>
    <t>Середні витрати  води на 1 працюючого, відвідування та пролікованого хворого</t>
  </si>
  <si>
    <t>Середні витрати електроенергії на 1 особу</t>
  </si>
  <si>
    <t>Відсоток річної економії бюджетних коштів внаслідок здійснення заходів з енергозбереження</t>
  </si>
  <si>
    <t xml:space="preserve">Обсяг видатків на придбання обладнання </t>
  </si>
  <si>
    <t>Обсяг видатків на  капітальний ремонт будівлі</t>
  </si>
  <si>
    <t>Кількість одиниць придбаного обладнання</t>
  </si>
  <si>
    <t>К-сть проектно-кошторисних документацій на капітальний ремонт</t>
  </si>
  <si>
    <t>Середні витрати на придбання обладнання</t>
  </si>
  <si>
    <t>Середні витрати на виготовлення однієї проектно-кошторисної документації</t>
  </si>
  <si>
    <t>Економія коштів за рік що виникла за результатами впровадження в експлуатацію придбаного обладнання</t>
  </si>
  <si>
    <t>Аналіз стану виконання результативних показників</t>
  </si>
  <si>
    <t>10. Узагальнений висновок про виконання бюджетної програми.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</si>
  <si>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</si>
  <si>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</si>
  <si>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установи - головного розпорядника бюджетних коштів</t>
  </si>
  <si>
    <t>Н.ВАЙЛО</t>
  </si>
  <si>
    <t>(ініціали/ініціал, прізвище)</t>
  </si>
  <si>
    <t>Керівник самостійного структурного підрозділу з фінансово-економічних питань - головного розпорядника бюджетних коштів</t>
  </si>
  <si>
    <t>Ю.ШУМИЛІНА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</si>
</sst>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5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6" fontId="4" fillId="0" borderId="2" xfId="0" applyNumberFormat="1" applyFont="1" applyBorder="1" applyAlignment="1">
      <alignment horizontal="center" vertical="center" wrapText="1"/>
    </xf>
    <xf numFmtId="0" fontId="0" fillId="0" borderId="4" xfId="0" applyBorder="1" applyAlignment="1"/>
    <xf numFmtId="0" fontId="0" fillId="0" borderId="5" xfId="0" applyBorder="1" applyAlignment="1"/>
    <xf numFmtId="0" fontId="4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4" xfId="0" applyBorder="1" applyAlignment="1"/>
    <xf numFmtId="0" fontId="0" fillId="0" borderId="5" xfId="0" applyBorder="1" applyAlignment="1"/>
    <xf numFmtId="164" fontId="4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/>
    <xf numFmtId="0" fontId="8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5"/>
  <sheetViews>
    <sheetView tabSelected="1" topLeftCell="A124" zoomScaleNormal="100" workbookViewId="0">
      <selection activeCell="A122" sqref="A122:M122"/>
    </sheetView>
  </sheetViews>
  <sheetFormatPr defaultRowHeight="15.75" x14ac:dyDescent="0.25"/>
  <cols>
    <col min="1" max="1" width="4.42578125" style="1" customWidth="1"/>
    <col min="2" max="2" width="22" style="1" customWidth="1"/>
    <col min="3" max="3" width="9.140625" style="1"/>
    <col min="4" max="4" width="14.5703125" style="1" customWidth="1"/>
    <col min="5" max="13" width="13" style="1" customWidth="1"/>
    <col min="14" max="16384" width="9.140625" style="1"/>
  </cols>
  <sheetData>
    <row r="1" spans="1:13" ht="15.75" customHeight="1" x14ac:dyDescent="0.25">
      <c r="J1" s="2" t="s">
        <v>0</v>
      </c>
      <c r="K1" s="2"/>
      <c r="L1" s="2"/>
      <c r="M1" s="2"/>
    </row>
    <row r="2" spans="1:13" x14ac:dyDescent="0.25">
      <c r="J2" s="2"/>
      <c r="K2" s="2"/>
      <c r="L2" s="2"/>
      <c r="M2" s="2"/>
    </row>
    <row r="3" spans="1:13" x14ac:dyDescent="0.25">
      <c r="J3" s="2"/>
      <c r="K3" s="2"/>
      <c r="L3" s="2"/>
      <c r="M3" s="2"/>
    </row>
    <row r="4" spans="1:13" x14ac:dyDescent="0.25">
      <c r="J4" s="2"/>
      <c r="K4" s="2"/>
      <c r="L4" s="2"/>
      <c r="M4" s="2"/>
    </row>
    <row r="5" spans="1:13" x14ac:dyDescent="0.25">
      <c r="A5" s="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5">
      <c r="A7" s="4" t="s">
        <v>3</v>
      </c>
      <c r="B7" s="5" t="s">
        <v>4</v>
      </c>
      <c r="C7" s="6"/>
      <c r="E7" s="7" t="s">
        <v>5</v>
      </c>
      <c r="F7" s="7"/>
      <c r="G7" s="7"/>
      <c r="H7" s="7"/>
      <c r="I7" s="7"/>
      <c r="J7" s="7"/>
      <c r="K7" s="7"/>
      <c r="L7" s="7"/>
      <c r="M7" s="7"/>
    </row>
    <row r="8" spans="1:13" ht="15" customHeight="1" x14ac:dyDescent="0.25">
      <c r="A8" s="4"/>
      <c r="B8" s="8" t="s">
        <v>6</v>
      </c>
      <c r="C8" s="6"/>
      <c r="E8" s="9" t="s">
        <v>7</v>
      </c>
      <c r="F8" s="9"/>
      <c r="G8" s="9"/>
      <c r="H8" s="9"/>
      <c r="I8" s="9"/>
      <c r="J8" s="9"/>
      <c r="K8" s="9"/>
      <c r="L8" s="9"/>
      <c r="M8" s="9"/>
    </row>
    <row r="9" spans="1:13" x14ac:dyDescent="0.25">
      <c r="A9" s="4" t="s">
        <v>8</v>
      </c>
      <c r="B9" s="5" t="s">
        <v>9</v>
      </c>
      <c r="C9" s="6"/>
      <c r="E9" s="7" t="s">
        <v>5</v>
      </c>
      <c r="F9" s="7"/>
      <c r="G9" s="7"/>
      <c r="H9" s="7"/>
      <c r="I9" s="7"/>
      <c r="J9" s="7"/>
      <c r="K9" s="7"/>
      <c r="L9" s="7"/>
      <c r="M9" s="7"/>
    </row>
    <row r="10" spans="1:13" ht="15" customHeight="1" x14ac:dyDescent="0.25">
      <c r="A10" s="4"/>
      <c r="B10" s="8" t="s">
        <v>6</v>
      </c>
      <c r="C10" s="6"/>
      <c r="E10" s="10" t="s">
        <v>10</v>
      </c>
      <c r="F10" s="10"/>
      <c r="G10" s="10"/>
      <c r="H10" s="10"/>
      <c r="I10" s="10"/>
      <c r="J10" s="10"/>
      <c r="K10" s="10"/>
      <c r="L10" s="10"/>
      <c r="M10" s="10"/>
    </row>
    <row r="11" spans="1:13" x14ac:dyDescent="0.25">
      <c r="A11" s="4" t="s">
        <v>11</v>
      </c>
      <c r="B11" s="5" t="s">
        <v>12</v>
      </c>
      <c r="C11" s="5" t="s">
        <v>13</v>
      </c>
      <c r="E11" s="7" t="s">
        <v>14</v>
      </c>
      <c r="F11" s="7"/>
      <c r="G11" s="7"/>
      <c r="H11" s="7"/>
      <c r="I11" s="7"/>
      <c r="J11" s="7"/>
      <c r="K11" s="7"/>
      <c r="L11" s="7"/>
      <c r="M11" s="7"/>
    </row>
    <row r="12" spans="1:13" ht="15" customHeight="1" x14ac:dyDescent="0.25">
      <c r="A12" s="4"/>
      <c r="B12" s="11" t="s">
        <v>15</v>
      </c>
      <c r="C12" s="11" t="s">
        <v>16</v>
      </c>
      <c r="E12" s="9" t="s">
        <v>17</v>
      </c>
      <c r="F12" s="9"/>
      <c r="G12" s="9"/>
      <c r="H12" s="9"/>
      <c r="I12" s="9"/>
      <c r="J12" s="9"/>
      <c r="K12" s="9"/>
      <c r="L12" s="9"/>
      <c r="M12" s="9"/>
    </row>
    <row r="13" spans="1:13" ht="19.5" customHeight="1" x14ac:dyDescent="0.25">
      <c r="A13" s="12" t="s">
        <v>18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1:13" x14ac:dyDescent="0.25">
      <c r="A14" s="13"/>
    </row>
    <row r="15" spans="1:13" ht="31.5" x14ac:dyDescent="0.25">
      <c r="A15" s="14" t="s">
        <v>19</v>
      </c>
      <c r="B15" s="15" t="s">
        <v>20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1:13" x14ac:dyDescent="0.25">
      <c r="A16" s="14">
        <v>1</v>
      </c>
      <c r="B16" s="15" t="s">
        <v>21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</row>
    <row r="17" spans="1:26" x14ac:dyDescent="0.25">
      <c r="A17" s="13"/>
    </row>
    <row r="18" spans="1:26" x14ac:dyDescent="0.25">
      <c r="A18" s="16" t="s">
        <v>22</v>
      </c>
      <c r="E18" s="17" t="s">
        <v>23</v>
      </c>
      <c r="F18" s="17"/>
      <c r="G18" s="17"/>
      <c r="H18" s="17"/>
      <c r="I18" s="17"/>
      <c r="J18" s="17"/>
      <c r="K18" s="17"/>
      <c r="L18" s="17"/>
    </row>
    <row r="19" spans="1:26" x14ac:dyDescent="0.25">
      <c r="A19" s="6"/>
    </row>
    <row r="20" spans="1:26" x14ac:dyDescent="0.25">
      <c r="A20" s="16" t="s">
        <v>24</v>
      </c>
    </row>
    <row r="21" spans="1:26" x14ac:dyDescent="0.25">
      <c r="A21" s="13"/>
    </row>
    <row r="22" spans="1:26" ht="32.25" customHeight="1" x14ac:dyDescent="0.25">
      <c r="A22" s="14" t="s">
        <v>19</v>
      </c>
      <c r="B22" s="15" t="s">
        <v>25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  <row r="23" spans="1:26" x14ac:dyDescent="0.25">
      <c r="A23" s="14">
        <v>1</v>
      </c>
      <c r="B23" s="18" t="s">
        <v>26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</row>
    <row r="24" spans="1:26" x14ac:dyDescent="0.25">
      <c r="A24" s="14">
        <v>2</v>
      </c>
      <c r="B24" s="19" t="s">
        <v>27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1"/>
    </row>
    <row r="25" spans="1:26" x14ac:dyDescent="0.25">
      <c r="A25" s="14">
        <v>3</v>
      </c>
      <c r="B25" s="19" t="s">
        <v>28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1"/>
    </row>
    <row r="26" spans="1:26" x14ac:dyDescent="0.25">
      <c r="A26" s="14">
        <v>4</v>
      </c>
      <c r="B26" s="18" t="s">
        <v>29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1:26" x14ac:dyDescent="0.25">
      <c r="A27" s="13"/>
    </row>
    <row r="28" spans="1:26" x14ac:dyDescent="0.25">
      <c r="A28" s="16" t="s">
        <v>30</v>
      </c>
    </row>
    <row r="29" spans="1:26" x14ac:dyDescent="0.25">
      <c r="A29" s="13"/>
      <c r="M29" s="22" t="s">
        <v>31</v>
      </c>
    </row>
    <row r="30" spans="1:26" ht="30" customHeight="1" x14ac:dyDescent="0.25">
      <c r="A30" s="15" t="s">
        <v>19</v>
      </c>
      <c r="B30" s="15" t="s">
        <v>32</v>
      </c>
      <c r="C30" s="15"/>
      <c r="D30" s="15"/>
      <c r="E30" s="15" t="s">
        <v>33</v>
      </c>
      <c r="F30" s="15"/>
      <c r="G30" s="15"/>
      <c r="H30" s="15" t="s">
        <v>34</v>
      </c>
      <c r="I30" s="15"/>
      <c r="J30" s="15"/>
      <c r="K30" s="15" t="s">
        <v>35</v>
      </c>
      <c r="L30" s="15"/>
      <c r="M30" s="15"/>
      <c r="R30" s="23"/>
      <c r="S30" s="23"/>
      <c r="T30" s="23"/>
      <c r="U30" s="23"/>
      <c r="V30" s="23"/>
      <c r="W30" s="23"/>
      <c r="X30" s="23"/>
      <c r="Y30" s="23"/>
      <c r="Z30" s="23"/>
    </row>
    <row r="31" spans="1:26" ht="33" customHeight="1" x14ac:dyDescent="0.25">
      <c r="A31" s="15"/>
      <c r="B31" s="15"/>
      <c r="C31" s="15"/>
      <c r="D31" s="15"/>
      <c r="E31" s="14" t="s">
        <v>36</v>
      </c>
      <c r="F31" s="14" t="s">
        <v>37</v>
      </c>
      <c r="G31" s="14" t="s">
        <v>38</v>
      </c>
      <c r="H31" s="14" t="s">
        <v>36</v>
      </c>
      <c r="I31" s="14" t="s">
        <v>37</v>
      </c>
      <c r="J31" s="14" t="s">
        <v>38</v>
      </c>
      <c r="K31" s="14" t="s">
        <v>36</v>
      </c>
      <c r="L31" s="14" t="s">
        <v>37</v>
      </c>
      <c r="M31" s="14" t="s">
        <v>38</v>
      </c>
      <c r="R31" s="24"/>
      <c r="S31" s="24"/>
      <c r="T31" s="24"/>
      <c r="U31" s="24"/>
      <c r="V31" s="24"/>
      <c r="W31" s="24"/>
      <c r="X31" s="24"/>
      <c r="Y31" s="24"/>
      <c r="Z31" s="24"/>
    </row>
    <row r="32" spans="1:26" x14ac:dyDescent="0.25">
      <c r="A32" s="14">
        <v>1</v>
      </c>
      <c r="B32" s="15">
        <v>2</v>
      </c>
      <c r="C32" s="15"/>
      <c r="D32" s="15"/>
      <c r="E32" s="14">
        <v>3</v>
      </c>
      <c r="F32" s="14">
        <v>4</v>
      </c>
      <c r="G32" s="14">
        <v>5</v>
      </c>
      <c r="H32" s="14">
        <v>6</v>
      </c>
      <c r="I32" s="14">
        <v>7</v>
      </c>
      <c r="J32" s="14">
        <v>8</v>
      </c>
      <c r="K32" s="14">
        <v>9</v>
      </c>
      <c r="L32" s="14">
        <v>10</v>
      </c>
      <c r="M32" s="14">
        <v>11</v>
      </c>
      <c r="R32" s="24"/>
      <c r="S32" s="24"/>
      <c r="T32" s="24"/>
      <c r="U32" s="24"/>
      <c r="V32" s="24"/>
      <c r="W32" s="24"/>
      <c r="X32" s="24"/>
      <c r="Y32" s="24"/>
      <c r="Z32" s="24"/>
    </row>
    <row r="33" spans="1:26" ht="49.5" customHeight="1" x14ac:dyDescent="0.25">
      <c r="A33" s="14">
        <v>1</v>
      </c>
      <c r="B33" s="15" t="s">
        <v>26</v>
      </c>
      <c r="C33" s="15"/>
      <c r="D33" s="15"/>
      <c r="E33" s="14">
        <v>4863034</v>
      </c>
      <c r="F33" s="14">
        <v>133008</v>
      </c>
      <c r="G33" s="14">
        <f>E33+F33</f>
        <v>4996042</v>
      </c>
      <c r="H33" s="14">
        <v>4829355</v>
      </c>
      <c r="I33" s="14">
        <v>133008</v>
      </c>
      <c r="J33" s="14">
        <f>H33+I33</f>
        <v>4962363</v>
      </c>
      <c r="K33" s="14">
        <f>H33-E33</f>
        <v>-33679</v>
      </c>
      <c r="L33" s="14">
        <v>0</v>
      </c>
      <c r="M33" s="14">
        <f>K33</f>
        <v>-33679</v>
      </c>
      <c r="R33" s="24"/>
      <c r="S33" s="24"/>
      <c r="T33" s="24"/>
      <c r="U33" s="24"/>
      <c r="V33" s="24"/>
      <c r="W33" s="24"/>
      <c r="X33" s="24"/>
      <c r="Y33" s="24"/>
      <c r="Z33" s="24"/>
    </row>
    <row r="34" spans="1:26" ht="49.5" customHeight="1" x14ac:dyDescent="0.25">
      <c r="A34" s="14">
        <v>2</v>
      </c>
      <c r="B34" s="25" t="s">
        <v>27</v>
      </c>
      <c r="C34" s="26"/>
      <c r="D34" s="27"/>
      <c r="E34" s="14">
        <v>13514546</v>
      </c>
      <c r="F34" s="14">
        <v>0</v>
      </c>
      <c r="G34" s="14">
        <f>E34+F34</f>
        <v>13514546</v>
      </c>
      <c r="H34" s="14">
        <v>13446616</v>
      </c>
      <c r="I34" s="14">
        <v>0</v>
      </c>
      <c r="J34" s="14">
        <f>H34</f>
        <v>13446616</v>
      </c>
      <c r="K34" s="14">
        <f>H34-E34</f>
        <v>-67930</v>
      </c>
      <c r="L34" s="14">
        <v>0</v>
      </c>
      <c r="M34" s="14">
        <f>K34</f>
        <v>-67930</v>
      </c>
      <c r="R34" s="24"/>
      <c r="S34" s="24"/>
      <c r="T34" s="24"/>
      <c r="U34" s="24"/>
      <c r="V34" s="24"/>
      <c r="W34" s="24"/>
      <c r="X34" s="24"/>
      <c r="Y34" s="24"/>
      <c r="Z34" s="24"/>
    </row>
    <row r="35" spans="1:26" ht="49.5" customHeight="1" x14ac:dyDescent="0.25">
      <c r="A35" s="14">
        <v>3</v>
      </c>
      <c r="B35" s="25" t="s">
        <v>39</v>
      </c>
      <c r="C35" s="26"/>
      <c r="D35" s="27"/>
      <c r="E35" s="14">
        <v>4603500</v>
      </c>
      <c r="F35" s="14">
        <v>0</v>
      </c>
      <c r="G35" s="14">
        <f>E35+F35</f>
        <v>4603500</v>
      </c>
      <c r="H35" s="14">
        <v>4187067</v>
      </c>
      <c r="I35" s="14">
        <v>0</v>
      </c>
      <c r="J35" s="14">
        <f>H35</f>
        <v>4187067</v>
      </c>
      <c r="K35" s="14">
        <f>H35-E35</f>
        <v>-416433</v>
      </c>
      <c r="L35" s="14">
        <v>0</v>
      </c>
      <c r="M35" s="14">
        <f>K35</f>
        <v>-416433</v>
      </c>
      <c r="R35" s="24"/>
      <c r="S35" s="24"/>
      <c r="T35" s="24"/>
      <c r="U35" s="24"/>
      <c r="V35" s="24"/>
      <c r="W35" s="24"/>
      <c r="X35" s="24"/>
      <c r="Y35" s="24"/>
      <c r="Z35" s="24"/>
    </row>
    <row r="36" spans="1:26" ht="53.25" customHeight="1" x14ac:dyDescent="0.25">
      <c r="A36" s="14">
        <v>4</v>
      </c>
      <c r="B36" s="15" t="s">
        <v>40</v>
      </c>
      <c r="C36" s="15"/>
      <c r="D36" s="15"/>
      <c r="E36" s="14">
        <v>0</v>
      </c>
      <c r="F36" s="14">
        <v>3206297</v>
      </c>
      <c r="G36" s="14">
        <f>F36</f>
        <v>3206297</v>
      </c>
      <c r="H36" s="14">
        <v>0</v>
      </c>
      <c r="I36" s="14">
        <v>3205904</v>
      </c>
      <c r="J36" s="14">
        <f>I36</f>
        <v>3205904</v>
      </c>
      <c r="K36" s="14">
        <v>0</v>
      </c>
      <c r="L36" s="14">
        <f>I36-F36</f>
        <v>-393</v>
      </c>
      <c r="M36" s="14">
        <f>L36</f>
        <v>-393</v>
      </c>
      <c r="R36" s="24"/>
      <c r="S36" s="24"/>
      <c r="T36" s="24"/>
      <c r="U36" s="24"/>
      <c r="V36" s="24"/>
      <c r="W36" s="24"/>
      <c r="X36" s="24"/>
      <c r="Y36" s="24"/>
      <c r="Z36" s="24"/>
    </row>
    <row r="37" spans="1:26" ht="32.25" customHeight="1" x14ac:dyDescent="0.25">
      <c r="A37" s="28" t="s">
        <v>41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</row>
    <row r="38" spans="1:26" x14ac:dyDescent="0.25">
      <c r="A38" s="13"/>
    </row>
    <row r="39" spans="1:26" ht="20.25" customHeight="1" x14ac:dyDescent="0.25">
      <c r="A39" s="30" t="s">
        <v>42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</row>
    <row r="40" spans="1:26" x14ac:dyDescent="0.25">
      <c r="A40" s="13"/>
      <c r="M40" s="22" t="s">
        <v>31</v>
      </c>
    </row>
    <row r="41" spans="1:26" ht="31.5" customHeight="1" x14ac:dyDescent="0.25">
      <c r="A41" s="15" t="s">
        <v>43</v>
      </c>
      <c r="B41" s="15" t="s">
        <v>44</v>
      </c>
      <c r="C41" s="15"/>
      <c r="D41" s="15"/>
      <c r="E41" s="15" t="s">
        <v>33</v>
      </c>
      <c r="F41" s="15"/>
      <c r="G41" s="15"/>
      <c r="H41" s="15" t="s">
        <v>34</v>
      </c>
      <c r="I41" s="15"/>
      <c r="J41" s="15"/>
      <c r="K41" s="15" t="s">
        <v>35</v>
      </c>
      <c r="L41" s="15"/>
      <c r="M41" s="15"/>
    </row>
    <row r="42" spans="1:26" ht="33.75" customHeight="1" x14ac:dyDescent="0.25">
      <c r="A42" s="15"/>
      <c r="B42" s="15"/>
      <c r="C42" s="15"/>
      <c r="D42" s="15"/>
      <c r="E42" s="14" t="s">
        <v>36</v>
      </c>
      <c r="F42" s="14" t="s">
        <v>37</v>
      </c>
      <c r="G42" s="14" t="s">
        <v>38</v>
      </c>
      <c r="H42" s="14" t="s">
        <v>36</v>
      </c>
      <c r="I42" s="14" t="s">
        <v>37</v>
      </c>
      <c r="J42" s="14" t="s">
        <v>38</v>
      </c>
      <c r="K42" s="14" t="s">
        <v>36</v>
      </c>
      <c r="L42" s="14" t="s">
        <v>37</v>
      </c>
      <c r="M42" s="14" t="s">
        <v>38</v>
      </c>
    </row>
    <row r="43" spans="1:26" x14ac:dyDescent="0.25">
      <c r="A43" s="14">
        <v>1</v>
      </c>
      <c r="B43" s="15">
        <v>2</v>
      </c>
      <c r="C43" s="15"/>
      <c r="D43" s="15"/>
      <c r="E43" s="14">
        <v>3</v>
      </c>
      <c r="F43" s="14">
        <v>4</v>
      </c>
      <c r="G43" s="14">
        <v>5</v>
      </c>
      <c r="H43" s="14">
        <v>6</v>
      </c>
      <c r="I43" s="14">
        <v>7</v>
      </c>
      <c r="J43" s="14">
        <v>8</v>
      </c>
      <c r="K43" s="14">
        <v>9</v>
      </c>
      <c r="L43" s="14">
        <v>10</v>
      </c>
      <c r="M43" s="14">
        <v>11</v>
      </c>
    </row>
    <row r="44" spans="1:26" ht="47.25" customHeight="1" x14ac:dyDescent="0.25">
      <c r="A44" s="14">
        <v>1</v>
      </c>
      <c r="B44" s="25" t="s">
        <v>45</v>
      </c>
      <c r="C44" s="26"/>
      <c r="D44" s="27"/>
      <c r="E44" s="14">
        <v>0</v>
      </c>
      <c r="F44" s="14">
        <v>3206297</v>
      </c>
      <c r="G44" s="14">
        <f>F44</f>
        <v>3206297</v>
      </c>
      <c r="H44" s="14">
        <v>0</v>
      </c>
      <c r="I44" s="14">
        <v>3205904</v>
      </c>
      <c r="J44" s="14">
        <f>I44</f>
        <v>3205904</v>
      </c>
      <c r="K44" s="14">
        <v>0</v>
      </c>
      <c r="L44" s="14">
        <f>I44-F44</f>
        <v>-393</v>
      </c>
      <c r="M44" s="14">
        <f>L44</f>
        <v>-393</v>
      </c>
    </row>
    <row r="45" spans="1:26" x14ac:dyDescent="0.25">
      <c r="A45" s="14"/>
      <c r="B45" s="15" t="s">
        <v>46</v>
      </c>
      <c r="C45" s="15"/>
      <c r="D45" s="15"/>
      <c r="E45" s="14">
        <v>0</v>
      </c>
      <c r="F45" s="14">
        <f>F44</f>
        <v>3206297</v>
      </c>
      <c r="G45" s="14">
        <f>G44</f>
        <v>3206297</v>
      </c>
      <c r="H45" s="14">
        <v>0</v>
      </c>
      <c r="I45" s="14">
        <f>I44</f>
        <v>3205904</v>
      </c>
      <c r="J45" s="14">
        <f>J44</f>
        <v>3205904</v>
      </c>
      <c r="K45" s="14">
        <v>0</v>
      </c>
      <c r="L45" s="14">
        <f>L44</f>
        <v>-393</v>
      </c>
      <c r="M45" s="14">
        <f>M44</f>
        <v>-393</v>
      </c>
    </row>
    <row r="46" spans="1:26" x14ac:dyDescent="0.25">
      <c r="A46" s="13"/>
    </row>
    <row r="47" spans="1:26" x14ac:dyDescent="0.25">
      <c r="A47" s="16" t="s">
        <v>47</v>
      </c>
    </row>
    <row r="48" spans="1:26" ht="29.25" customHeight="1" x14ac:dyDescent="0.25">
      <c r="A48" s="15" t="s">
        <v>43</v>
      </c>
      <c r="B48" s="15" t="s">
        <v>48</v>
      </c>
      <c r="C48" s="15" t="s">
        <v>49</v>
      </c>
      <c r="D48" s="15" t="s">
        <v>50</v>
      </c>
      <c r="E48" s="15" t="s">
        <v>33</v>
      </c>
      <c r="F48" s="15"/>
      <c r="G48" s="15"/>
      <c r="H48" s="15" t="s">
        <v>51</v>
      </c>
      <c r="I48" s="15"/>
      <c r="J48" s="15"/>
      <c r="K48" s="15" t="s">
        <v>35</v>
      </c>
      <c r="L48" s="15"/>
      <c r="M48" s="15"/>
    </row>
    <row r="49" spans="1:13" ht="30.75" customHeight="1" x14ac:dyDescent="0.25">
      <c r="A49" s="15"/>
      <c r="B49" s="15"/>
      <c r="C49" s="15"/>
      <c r="D49" s="15"/>
      <c r="E49" s="14" t="s">
        <v>36</v>
      </c>
      <c r="F49" s="14" t="s">
        <v>37</v>
      </c>
      <c r="G49" s="14" t="s">
        <v>38</v>
      </c>
      <c r="H49" s="14" t="s">
        <v>36</v>
      </c>
      <c r="I49" s="14" t="s">
        <v>37</v>
      </c>
      <c r="J49" s="14" t="s">
        <v>38</v>
      </c>
      <c r="K49" s="14" t="s">
        <v>36</v>
      </c>
      <c r="L49" s="14" t="s">
        <v>37</v>
      </c>
      <c r="M49" s="14" t="s">
        <v>38</v>
      </c>
    </row>
    <row r="50" spans="1:13" x14ac:dyDescent="0.25">
      <c r="A50" s="14">
        <v>1</v>
      </c>
      <c r="B50" s="14">
        <v>2</v>
      </c>
      <c r="C50" s="14">
        <v>3</v>
      </c>
      <c r="D50" s="14">
        <v>4</v>
      </c>
      <c r="E50" s="14">
        <v>5</v>
      </c>
      <c r="F50" s="14">
        <v>6</v>
      </c>
      <c r="G50" s="14">
        <v>7</v>
      </c>
      <c r="H50" s="14">
        <v>8</v>
      </c>
      <c r="I50" s="14">
        <v>9</v>
      </c>
      <c r="J50" s="14">
        <v>10</v>
      </c>
      <c r="K50" s="14">
        <v>11</v>
      </c>
      <c r="L50" s="14">
        <v>12</v>
      </c>
      <c r="M50" s="14">
        <v>13</v>
      </c>
    </row>
    <row r="51" spans="1:13" ht="60" x14ac:dyDescent="0.25">
      <c r="A51" s="14"/>
      <c r="B51" s="31" t="s">
        <v>26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</row>
    <row r="52" spans="1:13" x14ac:dyDescent="0.25">
      <c r="A52" s="14">
        <v>1</v>
      </c>
      <c r="B52" s="32" t="s">
        <v>52</v>
      </c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</row>
    <row r="53" spans="1:13" ht="15.75" customHeight="1" x14ac:dyDescent="0.25">
      <c r="A53" s="33"/>
      <c r="B53" s="32" t="s">
        <v>53</v>
      </c>
      <c r="C53" s="14" t="s">
        <v>54</v>
      </c>
      <c r="D53" s="14" t="s">
        <v>55</v>
      </c>
      <c r="E53" s="14">
        <v>1</v>
      </c>
      <c r="F53" s="14">
        <v>1</v>
      </c>
      <c r="G53" s="14">
        <v>2</v>
      </c>
      <c r="H53" s="14">
        <v>1</v>
      </c>
      <c r="I53" s="14">
        <v>1</v>
      </c>
      <c r="J53" s="14">
        <v>2</v>
      </c>
      <c r="K53" s="14">
        <v>0</v>
      </c>
      <c r="L53" s="14">
        <v>0</v>
      </c>
      <c r="M53" s="14">
        <v>0</v>
      </c>
    </row>
    <row r="54" spans="1:13" ht="31.5" x14ac:dyDescent="0.25">
      <c r="A54" s="14"/>
      <c r="B54" s="32" t="s">
        <v>56</v>
      </c>
      <c r="C54" s="14" t="s">
        <v>57</v>
      </c>
      <c r="D54" s="14" t="s">
        <v>55</v>
      </c>
      <c r="E54" s="14">
        <v>136</v>
      </c>
      <c r="F54" s="14">
        <v>12</v>
      </c>
      <c r="G54" s="14">
        <f>E54+F54</f>
        <v>148</v>
      </c>
      <c r="H54" s="14">
        <v>77.75</v>
      </c>
      <c r="I54" s="14">
        <v>34.25</v>
      </c>
      <c r="J54" s="14">
        <v>112</v>
      </c>
      <c r="K54" s="14">
        <f t="shared" ref="K54:M55" si="0">H54-E54</f>
        <v>-58.25</v>
      </c>
      <c r="L54" s="14">
        <f t="shared" si="0"/>
        <v>22.25</v>
      </c>
      <c r="M54" s="14">
        <f t="shared" si="0"/>
        <v>-36</v>
      </c>
    </row>
    <row r="55" spans="1:13" x14ac:dyDescent="0.25">
      <c r="A55" s="14"/>
      <c r="B55" s="32" t="s">
        <v>58</v>
      </c>
      <c r="C55" s="14" t="s">
        <v>57</v>
      </c>
      <c r="D55" s="14" t="s">
        <v>55</v>
      </c>
      <c r="E55" s="14">
        <v>46.75</v>
      </c>
      <c r="F55" s="14">
        <v>4</v>
      </c>
      <c r="G55" s="14">
        <f>E55+F55</f>
        <v>50.75</v>
      </c>
      <c r="H55" s="14">
        <v>29.75</v>
      </c>
      <c r="I55" s="14">
        <v>14.5</v>
      </c>
      <c r="J55" s="14">
        <v>44.25</v>
      </c>
      <c r="K55" s="14">
        <f t="shared" si="0"/>
        <v>-17</v>
      </c>
      <c r="L55" s="14">
        <f t="shared" si="0"/>
        <v>10.5</v>
      </c>
      <c r="M55" s="14">
        <f t="shared" si="0"/>
        <v>-6.5</v>
      </c>
    </row>
    <row r="56" spans="1:13" ht="28.5" customHeight="1" x14ac:dyDescent="0.25">
      <c r="A56" s="14"/>
      <c r="B56" s="32" t="s">
        <v>59</v>
      </c>
      <c r="C56" s="14" t="s">
        <v>60</v>
      </c>
      <c r="D56" s="14" t="s">
        <v>55</v>
      </c>
      <c r="E56" s="14">
        <v>10</v>
      </c>
      <c r="F56" s="14">
        <v>0</v>
      </c>
      <c r="G56" s="14">
        <v>10</v>
      </c>
      <c r="H56" s="14">
        <v>10</v>
      </c>
      <c r="I56" s="14">
        <v>0</v>
      </c>
      <c r="J56" s="14">
        <v>10</v>
      </c>
      <c r="K56" s="14">
        <v>0</v>
      </c>
      <c r="L56" s="14">
        <v>0</v>
      </c>
      <c r="M56" s="14">
        <v>0</v>
      </c>
    </row>
    <row r="57" spans="1:13" x14ac:dyDescent="0.25">
      <c r="A57" s="14"/>
      <c r="B57" s="32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</row>
    <row r="58" spans="1:13" x14ac:dyDescent="0.25">
      <c r="A58" s="15" t="s">
        <v>61</v>
      </c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</row>
    <row r="59" spans="1:13" x14ac:dyDescent="0.25">
      <c r="A59" s="14">
        <v>2</v>
      </c>
      <c r="B59" s="14" t="s">
        <v>62</v>
      </c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</row>
    <row r="60" spans="1:13" x14ac:dyDescent="0.25">
      <c r="A60" s="14"/>
      <c r="B60" s="32" t="s">
        <v>63</v>
      </c>
      <c r="C60" s="14" t="s">
        <v>64</v>
      </c>
      <c r="D60" s="14" t="s">
        <v>55</v>
      </c>
      <c r="E60" s="14">
        <v>16</v>
      </c>
      <c r="F60" s="14">
        <v>0</v>
      </c>
      <c r="G60" s="14">
        <f>E60+F60</f>
        <v>16</v>
      </c>
      <c r="H60" s="14">
        <v>2090</v>
      </c>
      <c r="I60" s="14">
        <v>0</v>
      </c>
      <c r="J60" s="14">
        <f>H60</f>
        <v>2090</v>
      </c>
      <c r="K60" s="14">
        <f>H60-E60</f>
        <v>2074</v>
      </c>
      <c r="L60" s="14">
        <v>0</v>
      </c>
      <c r="M60" s="14">
        <f>K60</f>
        <v>2074</v>
      </c>
    </row>
    <row r="61" spans="1:13" ht="31.5" x14ac:dyDescent="0.25">
      <c r="A61" s="14"/>
      <c r="B61" s="32" t="s">
        <v>65</v>
      </c>
      <c r="C61" s="14" t="s">
        <v>66</v>
      </c>
      <c r="D61" s="14" t="s">
        <v>55</v>
      </c>
      <c r="E61" s="14">
        <v>55300</v>
      </c>
      <c r="F61" s="14">
        <v>4500</v>
      </c>
      <c r="G61" s="14">
        <f>E61+F61</f>
        <v>59800</v>
      </c>
      <c r="H61" s="14">
        <v>104913</v>
      </c>
      <c r="I61" s="14">
        <v>725</v>
      </c>
      <c r="J61" s="14">
        <v>105638</v>
      </c>
      <c r="K61" s="14">
        <f>H61-E61</f>
        <v>49613</v>
      </c>
      <c r="L61" s="14">
        <f>I61-F61</f>
        <v>-3775</v>
      </c>
      <c r="M61" s="14">
        <f>K61+L61</f>
        <v>45838</v>
      </c>
    </row>
    <row r="62" spans="1:13" x14ac:dyDescent="0.25">
      <c r="A62" s="14"/>
      <c r="B62" s="32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1:13" x14ac:dyDescent="0.25">
      <c r="A63" s="15" t="s">
        <v>61</v>
      </c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</row>
    <row r="64" spans="1:13" x14ac:dyDescent="0.25">
      <c r="A64" s="14">
        <v>3</v>
      </c>
      <c r="B64" s="14" t="s">
        <v>67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  <row r="65" spans="1:26" ht="31.5" x14ac:dyDescent="0.25">
      <c r="A65" s="14"/>
      <c r="B65" s="14" t="s">
        <v>68</v>
      </c>
      <c r="C65" s="14" t="s">
        <v>66</v>
      </c>
      <c r="D65" s="14" t="s">
        <v>55</v>
      </c>
      <c r="E65" s="14">
        <v>1183</v>
      </c>
      <c r="F65" s="14">
        <v>1125</v>
      </c>
      <c r="G65" s="14">
        <f>E65+F65</f>
        <v>2308</v>
      </c>
      <c r="H65" s="14">
        <v>3747</v>
      </c>
      <c r="I65" s="14">
        <v>80</v>
      </c>
      <c r="J65" s="14">
        <v>3827</v>
      </c>
      <c r="K65" s="14">
        <f>H65-E65</f>
        <v>2564</v>
      </c>
      <c r="L65" s="14">
        <f>I65-F65</f>
        <v>-1045</v>
      </c>
      <c r="M65" s="14">
        <f>L65+K65</f>
        <v>1519</v>
      </c>
    </row>
    <row r="66" spans="1:26" ht="63" x14ac:dyDescent="0.25">
      <c r="A66" s="14"/>
      <c r="B66" s="14" t="s">
        <v>69</v>
      </c>
      <c r="C66" s="14" t="s">
        <v>70</v>
      </c>
      <c r="D66" s="14" t="s">
        <v>55</v>
      </c>
      <c r="E66" s="14">
        <v>10</v>
      </c>
      <c r="F66" s="14">
        <v>0</v>
      </c>
      <c r="G66" s="14">
        <v>10</v>
      </c>
      <c r="H66" s="14">
        <v>7.1</v>
      </c>
      <c r="I66" s="14">
        <v>0</v>
      </c>
      <c r="J66" s="14">
        <v>7.1</v>
      </c>
      <c r="K66" s="14">
        <f>H66-E66</f>
        <v>-2.9000000000000004</v>
      </c>
      <c r="L66" s="14">
        <v>0</v>
      </c>
      <c r="M66" s="14">
        <f>K66</f>
        <v>-2.9000000000000004</v>
      </c>
    </row>
    <row r="67" spans="1:26" x14ac:dyDescent="0.2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</row>
    <row r="68" spans="1:26" x14ac:dyDescent="0.25">
      <c r="A68" s="15" t="s">
        <v>61</v>
      </c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</row>
    <row r="69" spans="1:26" x14ac:dyDescent="0.25">
      <c r="A69" s="14">
        <v>4</v>
      </c>
      <c r="B69" s="14" t="s">
        <v>71</v>
      </c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</row>
    <row r="70" spans="1:26" ht="48" customHeight="1" x14ac:dyDescent="0.25">
      <c r="A70" s="14"/>
      <c r="B70" s="14" t="s">
        <v>72</v>
      </c>
      <c r="C70" s="14" t="s">
        <v>73</v>
      </c>
      <c r="D70" s="14" t="s">
        <v>55</v>
      </c>
      <c r="E70" s="14">
        <v>65</v>
      </c>
      <c r="F70" s="14">
        <v>0</v>
      </c>
      <c r="G70" s="14">
        <v>65</v>
      </c>
      <c r="H70" s="14">
        <v>65</v>
      </c>
      <c r="I70" s="14">
        <v>0</v>
      </c>
      <c r="J70" s="14">
        <v>65</v>
      </c>
      <c r="K70" s="14">
        <v>0</v>
      </c>
      <c r="L70" s="14">
        <v>0</v>
      </c>
      <c r="M70" s="14">
        <v>0</v>
      </c>
    </row>
    <row r="71" spans="1:26" ht="33.75" customHeight="1" x14ac:dyDescent="0.25">
      <c r="A71" s="14"/>
      <c r="B71" s="14" t="s">
        <v>74</v>
      </c>
      <c r="C71" s="14" t="s">
        <v>73</v>
      </c>
      <c r="D71" s="14" t="s">
        <v>75</v>
      </c>
      <c r="E71" s="14">
        <v>0.1</v>
      </c>
      <c r="F71" s="14">
        <v>0</v>
      </c>
      <c r="G71" s="14">
        <f>E71+F71</f>
        <v>0.1</v>
      </c>
      <c r="H71" s="14">
        <v>0.1</v>
      </c>
      <c r="I71" s="14">
        <v>0</v>
      </c>
      <c r="J71" s="14">
        <v>0.1</v>
      </c>
      <c r="K71" s="14">
        <v>0</v>
      </c>
      <c r="L71" s="14">
        <v>0</v>
      </c>
      <c r="M71" s="14">
        <v>0</v>
      </c>
    </row>
    <row r="72" spans="1:26" ht="18" customHeight="1" x14ac:dyDescent="0.25">
      <c r="A72" s="25" t="s">
        <v>61</v>
      </c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5"/>
    </row>
    <row r="73" spans="1:26" ht="46.5" customHeight="1" x14ac:dyDescent="0.25">
      <c r="A73" s="36"/>
      <c r="B73" s="37" t="s">
        <v>27</v>
      </c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9"/>
    </row>
    <row r="74" spans="1:26" ht="16.5" customHeight="1" x14ac:dyDescent="0.25">
      <c r="A74" s="14">
        <v>1</v>
      </c>
      <c r="B74" s="14" t="s">
        <v>52</v>
      </c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</row>
    <row r="75" spans="1:26" ht="18.75" customHeight="1" x14ac:dyDescent="0.25">
      <c r="A75" s="14"/>
      <c r="B75" s="14" t="s">
        <v>53</v>
      </c>
      <c r="C75" s="14" t="s">
        <v>54</v>
      </c>
      <c r="D75" s="14" t="s">
        <v>55</v>
      </c>
      <c r="E75" s="14">
        <v>1</v>
      </c>
      <c r="F75" s="14">
        <v>0</v>
      </c>
      <c r="G75" s="14">
        <v>1</v>
      </c>
      <c r="H75" s="14">
        <v>1</v>
      </c>
      <c r="I75" s="14">
        <v>0</v>
      </c>
      <c r="J75" s="14">
        <v>1</v>
      </c>
      <c r="K75" s="14">
        <v>0</v>
      </c>
      <c r="L75" s="14">
        <v>0</v>
      </c>
      <c r="M75" s="14">
        <v>0</v>
      </c>
    </row>
    <row r="76" spans="1:26" ht="30" customHeight="1" x14ac:dyDescent="0.25">
      <c r="A76" s="14"/>
      <c r="B76" s="14" t="s">
        <v>56</v>
      </c>
      <c r="C76" s="14" t="s">
        <v>57</v>
      </c>
      <c r="D76" s="14" t="s">
        <v>55</v>
      </c>
      <c r="E76" s="14">
        <v>455.75</v>
      </c>
      <c r="F76" s="14">
        <v>0</v>
      </c>
      <c r="G76" s="14">
        <v>455.75</v>
      </c>
      <c r="H76" s="14">
        <v>436</v>
      </c>
      <c r="I76" s="14">
        <v>0</v>
      </c>
      <c r="J76" s="14">
        <v>436</v>
      </c>
      <c r="K76" s="14">
        <f>H76-E76</f>
        <v>-19.75</v>
      </c>
      <c r="L76" s="14">
        <v>0</v>
      </c>
      <c r="M76" s="14">
        <f>K76</f>
        <v>-19.75</v>
      </c>
      <c r="N76" s="25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5"/>
    </row>
    <row r="77" spans="1:26" ht="18.75" customHeight="1" x14ac:dyDescent="0.25">
      <c r="A77" s="14"/>
      <c r="B77" s="14" t="s">
        <v>76</v>
      </c>
      <c r="C77" s="14" t="s">
        <v>57</v>
      </c>
      <c r="D77" s="14" t="s">
        <v>55</v>
      </c>
      <c r="E77" s="14">
        <v>66.25</v>
      </c>
      <c r="F77" s="14">
        <v>0</v>
      </c>
      <c r="G77" s="14">
        <v>66.25</v>
      </c>
      <c r="H77" s="14">
        <v>67.25</v>
      </c>
      <c r="I77" s="14">
        <v>0</v>
      </c>
      <c r="J77" s="14">
        <v>67.25</v>
      </c>
      <c r="K77" s="14">
        <f>H77-E77</f>
        <v>1</v>
      </c>
      <c r="L77" s="14">
        <v>0</v>
      </c>
      <c r="M77" s="14">
        <v>1</v>
      </c>
    </row>
    <row r="78" spans="1:26" ht="47.25" customHeight="1" x14ac:dyDescent="0.25">
      <c r="A78" s="14"/>
      <c r="B78" s="14" t="s">
        <v>77</v>
      </c>
      <c r="C78" s="14" t="s">
        <v>54</v>
      </c>
      <c r="D78" s="14" t="s">
        <v>55</v>
      </c>
      <c r="E78" s="14">
        <v>265</v>
      </c>
      <c r="F78" s="14">
        <v>0</v>
      </c>
      <c r="G78" s="14">
        <v>265</v>
      </c>
      <c r="H78" s="14">
        <v>260</v>
      </c>
      <c r="I78" s="14">
        <v>0</v>
      </c>
      <c r="J78" s="14">
        <v>260</v>
      </c>
      <c r="K78" s="14">
        <f>H78-E78</f>
        <v>-5</v>
      </c>
      <c r="L78" s="14">
        <v>0</v>
      </c>
      <c r="M78" s="14">
        <v>-5</v>
      </c>
    </row>
    <row r="79" spans="1:26" ht="18.75" customHeight="1" x14ac:dyDescent="0.25">
      <c r="A79" s="25" t="s">
        <v>61</v>
      </c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7"/>
    </row>
    <row r="80" spans="1:26" ht="17.25" customHeight="1" x14ac:dyDescent="0.25">
      <c r="A80" s="14">
        <v>2</v>
      </c>
      <c r="B80" s="14" t="s">
        <v>62</v>
      </c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</row>
    <row r="81" spans="1:13" ht="44.25" customHeight="1" x14ac:dyDescent="0.25">
      <c r="A81" s="14"/>
      <c r="B81" s="14" t="s">
        <v>78</v>
      </c>
      <c r="C81" s="14" t="s">
        <v>60</v>
      </c>
      <c r="D81" s="14" t="s">
        <v>79</v>
      </c>
      <c r="E81" s="14">
        <v>22200</v>
      </c>
      <c r="F81" s="14">
        <v>0</v>
      </c>
      <c r="G81" s="14">
        <f>E81</f>
        <v>22200</v>
      </c>
      <c r="H81" s="14">
        <v>57002</v>
      </c>
      <c r="I81" s="14">
        <v>0</v>
      </c>
      <c r="J81" s="14">
        <f>H81</f>
        <v>57002</v>
      </c>
      <c r="K81" s="14">
        <f>H81-E81</f>
        <v>34802</v>
      </c>
      <c r="L81" s="14">
        <v>0</v>
      </c>
      <c r="M81" s="14">
        <f>K81</f>
        <v>34802</v>
      </c>
    </row>
    <row r="82" spans="1:13" ht="32.25" customHeight="1" x14ac:dyDescent="0.25">
      <c r="A82" s="14"/>
      <c r="B82" s="14" t="s">
        <v>80</v>
      </c>
      <c r="C82" s="14" t="s">
        <v>81</v>
      </c>
      <c r="D82" s="14" t="s">
        <v>79</v>
      </c>
      <c r="E82" s="14">
        <v>2362</v>
      </c>
      <c r="F82" s="14">
        <v>0</v>
      </c>
      <c r="G82" s="14">
        <f>E82</f>
        <v>2362</v>
      </c>
      <c r="H82" s="14">
        <v>6724</v>
      </c>
      <c r="I82" s="14">
        <v>0</v>
      </c>
      <c r="J82" s="14">
        <f>H82</f>
        <v>6724</v>
      </c>
      <c r="K82" s="14">
        <f>H82-E82</f>
        <v>4362</v>
      </c>
      <c r="L82" s="14">
        <v>0</v>
      </c>
      <c r="M82" s="14">
        <f>K82</f>
        <v>4362</v>
      </c>
    </row>
    <row r="83" spans="1:13" ht="20.25" customHeight="1" x14ac:dyDescent="0.25">
      <c r="A83" s="25" t="s">
        <v>61</v>
      </c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7"/>
    </row>
    <row r="84" spans="1:13" ht="17.25" customHeight="1" x14ac:dyDescent="0.25">
      <c r="A84" s="14">
        <v>3</v>
      </c>
      <c r="B84" s="14" t="s">
        <v>67</v>
      </c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</row>
    <row r="85" spans="1:13" ht="65.25" customHeight="1" x14ac:dyDescent="0.25">
      <c r="A85" s="14"/>
      <c r="B85" s="14" t="s">
        <v>82</v>
      </c>
      <c r="C85" s="14" t="s">
        <v>73</v>
      </c>
      <c r="D85" s="14" t="s">
        <v>75</v>
      </c>
      <c r="E85" s="40">
        <v>0.1</v>
      </c>
      <c r="F85" s="14">
        <v>0</v>
      </c>
      <c r="G85" s="40">
        <f>E85</f>
        <v>0.1</v>
      </c>
      <c r="H85" s="14">
        <v>0.65</v>
      </c>
      <c r="I85" s="14">
        <v>0</v>
      </c>
      <c r="J85" s="14">
        <f>H85</f>
        <v>0.65</v>
      </c>
      <c r="K85" s="41">
        <v>0.55000000000000004</v>
      </c>
      <c r="L85" s="14">
        <v>0</v>
      </c>
      <c r="M85" s="14">
        <v>0.55000000000000004</v>
      </c>
    </row>
    <row r="86" spans="1:13" ht="48" customHeight="1" x14ac:dyDescent="0.25">
      <c r="A86" s="14"/>
      <c r="B86" s="14" t="s">
        <v>83</v>
      </c>
      <c r="C86" s="14" t="s">
        <v>70</v>
      </c>
      <c r="D86" s="14" t="s">
        <v>75</v>
      </c>
      <c r="E86" s="14">
        <v>9.4</v>
      </c>
      <c r="F86" s="14">
        <v>0</v>
      </c>
      <c r="G86" s="14">
        <f>E86</f>
        <v>9.4</v>
      </c>
      <c r="H86" s="14">
        <v>9.4</v>
      </c>
      <c r="I86" s="14">
        <v>0</v>
      </c>
      <c r="J86" s="14">
        <f>H86</f>
        <v>9.4</v>
      </c>
      <c r="K86" s="14">
        <v>0</v>
      </c>
      <c r="L86" s="14">
        <v>0</v>
      </c>
      <c r="M86" s="14">
        <v>0</v>
      </c>
    </row>
    <row r="87" spans="1:13" ht="20.25" customHeight="1" x14ac:dyDescent="0.25">
      <c r="A87" s="25" t="s">
        <v>61</v>
      </c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7"/>
    </row>
    <row r="88" spans="1:13" ht="18" customHeight="1" x14ac:dyDescent="0.25">
      <c r="A88" s="14">
        <v>4</v>
      </c>
      <c r="B88" s="14" t="s">
        <v>71</v>
      </c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</row>
    <row r="89" spans="1:13" ht="27" customHeight="1" x14ac:dyDescent="0.25">
      <c r="A89" s="14"/>
      <c r="B89" s="14" t="s">
        <v>74</v>
      </c>
      <c r="C89" s="14" t="s">
        <v>73</v>
      </c>
      <c r="D89" s="14" t="s">
        <v>75</v>
      </c>
      <c r="E89" s="40">
        <v>0.1</v>
      </c>
      <c r="F89" s="40">
        <v>0</v>
      </c>
      <c r="G89" s="40">
        <v>0.1</v>
      </c>
      <c r="H89" s="41">
        <v>0.65</v>
      </c>
      <c r="I89" s="40">
        <v>0</v>
      </c>
      <c r="J89" s="41">
        <v>0.65</v>
      </c>
      <c r="K89" s="14"/>
      <c r="L89" s="14"/>
      <c r="M89" s="14"/>
    </row>
    <row r="90" spans="1:13" ht="19.5" customHeight="1" x14ac:dyDescent="0.25">
      <c r="A90" s="25" t="s">
        <v>61</v>
      </c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7"/>
    </row>
    <row r="91" spans="1:13" ht="16.5" customHeight="1" x14ac:dyDescent="0.25">
      <c r="A91" s="14">
        <v>1</v>
      </c>
      <c r="B91" s="14" t="s">
        <v>52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</row>
    <row r="92" spans="1:13" ht="30.75" customHeight="1" x14ac:dyDescent="0.25">
      <c r="A92" s="14"/>
      <c r="B92" s="14" t="s">
        <v>84</v>
      </c>
      <c r="C92" s="14" t="s">
        <v>85</v>
      </c>
      <c r="D92" s="14" t="s">
        <v>79</v>
      </c>
      <c r="E92" s="14">
        <v>2455500</v>
      </c>
      <c r="F92" s="14">
        <v>90000</v>
      </c>
      <c r="G92" s="14">
        <f>E92+F92</f>
        <v>2545500</v>
      </c>
      <c r="H92" s="14">
        <v>2200381</v>
      </c>
      <c r="I92" s="14">
        <v>0</v>
      </c>
      <c r="J92" s="14">
        <v>2200381</v>
      </c>
      <c r="K92" s="14">
        <f>H92-E92</f>
        <v>-255119</v>
      </c>
      <c r="L92" s="14">
        <v>-90000</v>
      </c>
      <c r="M92" s="14">
        <f>K92+L92</f>
        <v>-345119</v>
      </c>
    </row>
    <row r="93" spans="1:13" ht="48.75" customHeight="1" x14ac:dyDescent="0.25">
      <c r="A93" s="14"/>
      <c r="B93" s="14" t="s">
        <v>86</v>
      </c>
      <c r="C93" s="14" t="s">
        <v>85</v>
      </c>
      <c r="D93" s="14" t="s">
        <v>79</v>
      </c>
      <c r="E93" s="14">
        <v>572000</v>
      </c>
      <c r="F93" s="14">
        <v>20000</v>
      </c>
      <c r="G93" s="14">
        <v>592000</v>
      </c>
      <c r="H93" s="14">
        <v>541799</v>
      </c>
      <c r="I93" s="14">
        <v>0</v>
      </c>
      <c r="J93" s="14">
        <f>H93</f>
        <v>541799</v>
      </c>
      <c r="K93" s="14">
        <f>H93-E93</f>
        <v>-30201</v>
      </c>
      <c r="L93" s="14">
        <v>-20000</v>
      </c>
      <c r="M93" s="14">
        <f>K93+L93</f>
        <v>-50201</v>
      </c>
    </row>
    <row r="94" spans="1:13" ht="16.5" customHeight="1" x14ac:dyDescent="0.25">
      <c r="A94" s="14"/>
      <c r="B94" s="14" t="s">
        <v>87</v>
      </c>
      <c r="C94" s="14" t="s">
        <v>85</v>
      </c>
      <c r="D94" s="14" t="s">
        <v>79</v>
      </c>
      <c r="E94" s="14">
        <v>1564000</v>
      </c>
      <c r="F94" s="14">
        <v>70000</v>
      </c>
      <c r="G94" s="14">
        <f>E94+F94</f>
        <v>1634000</v>
      </c>
      <c r="H94" s="14">
        <v>1432887</v>
      </c>
      <c r="I94" s="14">
        <v>0</v>
      </c>
      <c r="J94" s="14">
        <f>H94</f>
        <v>1432887</v>
      </c>
      <c r="K94" s="14">
        <f>H94-E94</f>
        <v>-131113</v>
      </c>
      <c r="L94" s="14">
        <v>-70000</v>
      </c>
      <c r="M94" s="14">
        <f>K94+L94</f>
        <v>-201113</v>
      </c>
    </row>
    <row r="95" spans="1:13" ht="31.5" customHeight="1" x14ac:dyDescent="0.25">
      <c r="A95" s="14"/>
      <c r="B95" s="14" t="s">
        <v>88</v>
      </c>
      <c r="C95" s="14" t="s">
        <v>85</v>
      </c>
      <c r="D95" s="14" t="s">
        <v>79</v>
      </c>
      <c r="E95" s="14">
        <v>12000</v>
      </c>
      <c r="F95" s="14">
        <v>0</v>
      </c>
      <c r="G95" s="14">
        <v>12000</v>
      </c>
      <c r="H95" s="14">
        <v>12000</v>
      </c>
      <c r="I95" s="14">
        <v>0</v>
      </c>
      <c r="J95" s="14">
        <v>12000</v>
      </c>
      <c r="K95" s="14">
        <v>0</v>
      </c>
      <c r="L95" s="14">
        <v>0</v>
      </c>
      <c r="M95" s="14">
        <v>0</v>
      </c>
    </row>
    <row r="96" spans="1:13" ht="27.75" customHeight="1" x14ac:dyDescent="0.25">
      <c r="A96" s="25" t="s">
        <v>89</v>
      </c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7"/>
    </row>
    <row r="97" spans="1:13" ht="16.5" customHeight="1" x14ac:dyDescent="0.25">
      <c r="A97" s="14">
        <v>2</v>
      </c>
      <c r="B97" s="14" t="s">
        <v>62</v>
      </c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</row>
    <row r="98" spans="1:13" ht="31.5" customHeight="1" x14ac:dyDescent="0.25">
      <c r="A98" s="14"/>
      <c r="B98" s="14" t="s">
        <v>90</v>
      </c>
      <c r="C98" s="14" t="s">
        <v>91</v>
      </c>
      <c r="D98" s="14" t="s">
        <v>92</v>
      </c>
      <c r="E98" s="14">
        <v>1900</v>
      </c>
      <c r="F98" s="14">
        <v>28</v>
      </c>
      <c r="G98" s="14">
        <v>1928</v>
      </c>
      <c r="H98" s="14">
        <v>1900</v>
      </c>
      <c r="I98" s="14">
        <v>0</v>
      </c>
      <c r="J98" s="14">
        <f>H98</f>
        <v>1900</v>
      </c>
      <c r="K98" s="14">
        <v>0</v>
      </c>
      <c r="L98" s="14">
        <f>I98-F98</f>
        <v>-28</v>
      </c>
      <c r="M98" s="14">
        <v>0</v>
      </c>
    </row>
    <row r="99" spans="1:13" ht="29.25" customHeight="1" x14ac:dyDescent="0.25">
      <c r="A99" s="14"/>
      <c r="B99" s="14" t="s">
        <v>93</v>
      </c>
      <c r="C99" s="14" t="s">
        <v>94</v>
      </c>
      <c r="D99" s="14" t="s">
        <v>92</v>
      </c>
      <c r="E99" s="14">
        <v>15400</v>
      </c>
      <c r="F99" s="14">
        <v>164</v>
      </c>
      <c r="G99" s="14">
        <v>15564</v>
      </c>
      <c r="H99" s="14">
        <v>14574</v>
      </c>
      <c r="I99" s="14">
        <v>0</v>
      </c>
      <c r="J99" s="14">
        <f>H99</f>
        <v>14574</v>
      </c>
      <c r="K99" s="14">
        <f>H99-E99</f>
        <v>-826</v>
      </c>
      <c r="L99" s="14">
        <f>I99-F99</f>
        <v>-164</v>
      </c>
      <c r="M99" s="14">
        <f>L99+K99</f>
        <v>-990</v>
      </c>
    </row>
    <row r="100" spans="1:13" ht="33" customHeight="1" x14ac:dyDescent="0.25">
      <c r="A100" s="14"/>
      <c r="B100" s="14" t="s">
        <v>95</v>
      </c>
      <c r="C100" s="14" t="s">
        <v>96</v>
      </c>
      <c r="D100" s="14" t="s">
        <v>92</v>
      </c>
      <c r="E100" s="14">
        <v>460000</v>
      </c>
      <c r="F100" s="14">
        <v>9125</v>
      </c>
      <c r="G100" s="14">
        <f>E100+F100</f>
        <v>469125</v>
      </c>
      <c r="H100" s="14">
        <v>460000</v>
      </c>
      <c r="I100" s="14">
        <v>0</v>
      </c>
      <c r="J100" s="14">
        <f>H100+I100</f>
        <v>460000</v>
      </c>
      <c r="K100" s="14">
        <v>0</v>
      </c>
      <c r="L100" s="14">
        <f>I100-F100</f>
        <v>-9125</v>
      </c>
      <c r="M100" s="14">
        <f>L100</f>
        <v>-9125</v>
      </c>
    </row>
    <row r="101" spans="1:13" ht="16.5" customHeight="1" x14ac:dyDescent="0.25">
      <c r="A101" s="25" t="s">
        <v>61</v>
      </c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7"/>
    </row>
    <row r="102" spans="1:13" ht="16.5" customHeight="1" x14ac:dyDescent="0.25">
      <c r="A102" s="14">
        <v>3</v>
      </c>
      <c r="B102" s="14" t="s">
        <v>67</v>
      </c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</row>
    <row r="103" spans="1:13" ht="32.25" customHeight="1" x14ac:dyDescent="0.25">
      <c r="A103" s="14"/>
      <c r="B103" s="14" t="s">
        <v>97</v>
      </c>
      <c r="C103" s="14" t="s">
        <v>91</v>
      </c>
      <c r="D103" s="14" t="s">
        <v>75</v>
      </c>
      <c r="E103" s="14">
        <v>0.06</v>
      </c>
      <c r="F103" s="14">
        <v>0.1</v>
      </c>
      <c r="G103" s="14">
        <v>0.16</v>
      </c>
      <c r="H103" s="14">
        <v>0.08</v>
      </c>
      <c r="I103" s="14">
        <v>0.1</v>
      </c>
      <c r="J103" s="14">
        <v>0.18</v>
      </c>
      <c r="K103" s="14">
        <v>0.02</v>
      </c>
      <c r="L103" s="14">
        <v>0</v>
      </c>
      <c r="M103" s="14">
        <v>0.02</v>
      </c>
    </row>
    <row r="104" spans="1:13" ht="98.25" customHeight="1" x14ac:dyDescent="0.25">
      <c r="A104" s="14"/>
      <c r="B104" s="14" t="s">
        <v>98</v>
      </c>
      <c r="C104" s="14" t="s">
        <v>94</v>
      </c>
      <c r="D104" s="14" t="s">
        <v>75</v>
      </c>
      <c r="E104" s="14">
        <v>12</v>
      </c>
      <c r="F104" s="14">
        <v>12</v>
      </c>
      <c r="G104" s="14">
        <v>24</v>
      </c>
      <c r="H104" s="14">
        <v>12</v>
      </c>
      <c r="I104" s="14">
        <v>12</v>
      </c>
      <c r="J104" s="14">
        <v>24</v>
      </c>
      <c r="K104" s="14">
        <v>0</v>
      </c>
      <c r="L104" s="14">
        <v>0</v>
      </c>
      <c r="M104" s="14">
        <v>0</v>
      </c>
    </row>
    <row r="105" spans="1:13" ht="48.75" customHeight="1" x14ac:dyDescent="0.25">
      <c r="A105" s="14"/>
      <c r="B105" s="14" t="s">
        <v>99</v>
      </c>
      <c r="C105" s="14" t="s">
        <v>96</v>
      </c>
      <c r="D105" s="14" t="s">
        <v>75</v>
      </c>
      <c r="E105" s="14">
        <v>250</v>
      </c>
      <c r="F105" s="14">
        <v>225</v>
      </c>
      <c r="G105" s="14">
        <v>475</v>
      </c>
      <c r="H105" s="14">
        <v>250</v>
      </c>
      <c r="I105" s="14">
        <v>225</v>
      </c>
      <c r="J105" s="14">
        <v>475</v>
      </c>
      <c r="K105" s="14">
        <v>0</v>
      </c>
      <c r="L105" s="14">
        <v>0</v>
      </c>
      <c r="M105" s="14">
        <v>0</v>
      </c>
    </row>
    <row r="106" spans="1:13" ht="19.5" customHeight="1" x14ac:dyDescent="0.25">
      <c r="A106" s="25" t="s">
        <v>61</v>
      </c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7"/>
    </row>
    <row r="107" spans="1:13" ht="18.75" customHeight="1" x14ac:dyDescent="0.25">
      <c r="A107" s="14">
        <v>4</v>
      </c>
      <c r="B107" s="14" t="s">
        <v>71</v>
      </c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</row>
    <row r="108" spans="1:13" ht="81.75" customHeight="1" x14ac:dyDescent="0.25">
      <c r="A108" s="14"/>
      <c r="B108" s="31" t="s">
        <v>100</v>
      </c>
      <c r="C108" s="14" t="s">
        <v>73</v>
      </c>
      <c r="D108" s="14" t="s">
        <v>75</v>
      </c>
      <c r="E108" s="14">
        <v>10</v>
      </c>
      <c r="F108" s="14">
        <v>10</v>
      </c>
      <c r="G108" s="14">
        <v>20</v>
      </c>
      <c r="H108" s="14">
        <v>10</v>
      </c>
      <c r="I108" s="14">
        <v>10</v>
      </c>
      <c r="J108" s="14">
        <v>20</v>
      </c>
      <c r="K108" s="14">
        <v>0</v>
      </c>
      <c r="L108" s="14">
        <v>0</v>
      </c>
      <c r="M108" s="14">
        <v>0</v>
      </c>
    </row>
    <row r="109" spans="1:13" ht="21" customHeight="1" x14ac:dyDescent="0.25">
      <c r="A109" s="25" t="s">
        <v>61</v>
      </c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7"/>
    </row>
    <row r="110" spans="1:13" ht="66.75" customHeight="1" x14ac:dyDescent="0.25">
      <c r="A110" s="14"/>
      <c r="B110" s="31" t="s">
        <v>29</v>
      </c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</row>
    <row r="111" spans="1:13" ht="18.75" customHeight="1" x14ac:dyDescent="0.25">
      <c r="A111" s="14">
        <v>1</v>
      </c>
      <c r="B111" s="14" t="s">
        <v>52</v>
      </c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</row>
    <row r="112" spans="1:13" ht="47.25" customHeight="1" x14ac:dyDescent="0.25">
      <c r="A112" s="14"/>
      <c r="B112" s="14" t="s">
        <v>101</v>
      </c>
      <c r="C112" s="14" t="s">
        <v>85</v>
      </c>
      <c r="D112" s="14" t="s">
        <v>79</v>
      </c>
      <c r="E112" s="14">
        <v>0</v>
      </c>
      <c r="F112" s="14">
        <v>2787400</v>
      </c>
      <c r="G112" s="14">
        <f>F112</f>
        <v>2787400</v>
      </c>
      <c r="H112" s="14">
        <v>0</v>
      </c>
      <c r="I112" s="14">
        <f>F112</f>
        <v>2787400</v>
      </c>
      <c r="J112" s="14">
        <f>I112</f>
        <v>2787400</v>
      </c>
      <c r="K112" s="14">
        <v>0</v>
      </c>
      <c r="L112" s="14">
        <v>0</v>
      </c>
      <c r="M112" s="14">
        <v>0</v>
      </c>
    </row>
    <row r="113" spans="1:13" ht="47.25" customHeight="1" x14ac:dyDescent="0.25">
      <c r="A113" s="14"/>
      <c r="B113" s="14" t="s">
        <v>102</v>
      </c>
      <c r="C113" s="14" t="s">
        <v>85</v>
      </c>
      <c r="D113" s="14" t="s">
        <v>79</v>
      </c>
      <c r="E113" s="14">
        <v>0</v>
      </c>
      <c r="F113" s="14">
        <v>418900</v>
      </c>
      <c r="G113" s="14">
        <f>F113</f>
        <v>418900</v>
      </c>
      <c r="H113" s="14">
        <v>0</v>
      </c>
      <c r="I113" s="14">
        <f>G113</f>
        <v>418900</v>
      </c>
      <c r="J113" s="14">
        <f>I113</f>
        <v>418900</v>
      </c>
      <c r="K113" s="14">
        <v>0</v>
      </c>
      <c r="L113" s="14">
        <v>0</v>
      </c>
      <c r="M113" s="14">
        <v>0</v>
      </c>
    </row>
    <row r="114" spans="1:13" ht="21" customHeight="1" x14ac:dyDescent="0.25">
      <c r="A114" s="25" t="s">
        <v>61</v>
      </c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7"/>
    </row>
    <row r="115" spans="1:13" ht="20.25" customHeight="1" x14ac:dyDescent="0.25">
      <c r="A115" s="14">
        <v>2</v>
      </c>
      <c r="B115" s="14" t="s">
        <v>62</v>
      </c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</row>
    <row r="116" spans="1:13" ht="45.75" customHeight="1" x14ac:dyDescent="0.25">
      <c r="A116" s="14"/>
      <c r="B116" s="14" t="s">
        <v>103</v>
      </c>
      <c r="C116" s="14" t="s">
        <v>54</v>
      </c>
      <c r="D116" s="14" t="s">
        <v>55</v>
      </c>
      <c r="E116" s="14">
        <v>0</v>
      </c>
      <c r="F116" s="14">
        <v>15</v>
      </c>
      <c r="G116" s="14">
        <v>15</v>
      </c>
      <c r="H116" s="14">
        <v>0</v>
      </c>
      <c r="I116" s="14">
        <v>15</v>
      </c>
      <c r="J116" s="14">
        <v>15</v>
      </c>
      <c r="K116" s="14">
        <v>0</v>
      </c>
      <c r="L116" s="14">
        <v>0</v>
      </c>
      <c r="M116" s="14">
        <v>0</v>
      </c>
    </row>
    <row r="117" spans="1:13" ht="60" customHeight="1" x14ac:dyDescent="0.25">
      <c r="A117" s="14"/>
      <c r="B117" s="14" t="s">
        <v>104</v>
      </c>
      <c r="C117" s="14" t="s">
        <v>54</v>
      </c>
      <c r="D117" s="14" t="s">
        <v>55</v>
      </c>
      <c r="E117" s="14">
        <v>0</v>
      </c>
      <c r="F117" s="14">
        <v>1</v>
      </c>
      <c r="G117" s="14">
        <v>1</v>
      </c>
      <c r="H117" s="14">
        <v>0</v>
      </c>
      <c r="I117" s="14">
        <v>1</v>
      </c>
      <c r="J117" s="14">
        <v>1</v>
      </c>
      <c r="K117" s="14">
        <v>0</v>
      </c>
      <c r="L117" s="14">
        <v>0</v>
      </c>
      <c r="M117" s="14">
        <v>0</v>
      </c>
    </row>
    <row r="118" spans="1:13" ht="21.75" customHeight="1" x14ac:dyDescent="0.25">
      <c r="A118" s="25" t="s">
        <v>61</v>
      </c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7"/>
    </row>
    <row r="119" spans="1:13" ht="18" customHeight="1" x14ac:dyDescent="0.25">
      <c r="A119" s="14">
        <v>3</v>
      </c>
      <c r="B119" s="14" t="s">
        <v>67</v>
      </c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</row>
    <row r="120" spans="1:13" ht="30.75" customHeight="1" x14ac:dyDescent="0.25">
      <c r="A120" s="14"/>
      <c r="B120" s="14" t="s">
        <v>105</v>
      </c>
      <c r="C120" s="14" t="s">
        <v>85</v>
      </c>
      <c r="D120" s="14" t="s">
        <v>75</v>
      </c>
      <c r="E120" s="14">
        <v>0</v>
      </c>
      <c r="F120" s="42">
        <f>F112/F116</f>
        <v>185826.66666666666</v>
      </c>
      <c r="G120" s="42">
        <f>F120</f>
        <v>185826.66666666666</v>
      </c>
      <c r="H120" s="14">
        <v>0</v>
      </c>
      <c r="I120" s="42">
        <f>G120</f>
        <v>185826.66666666666</v>
      </c>
      <c r="J120" s="42">
        <f>I120</f>
        <v>185826.66666666666</v>
      </c>
      <c r="K120" s="14">
        <v>0</v>
      </c>
      <c r="L120" s="14">
        <v>0</v>
      </c>
      <c r="M120" s="14">
        <v>0</v>
      </c>
    </row>
    <row r="121" spans="1:13" ht="78.75" customHeight="1" x14ac:dyDescent="0.25">
      <c r="A121" s="14"/>
      <c r="B121" s="14" t="s">
        <v>106</v>
      </c>
      <c r="C121" s="14" t="s">
        <v>85</v>
      </c>
      <c r="D121" s="14" t="s">
        <v>75</v>
      </c>
      <c r="E121" s="14">
        <v>0</v>
      </c>
      <c r="F121" s="14">
        <v>418900</v>
      </c>
      <c r="G121" s="14">
        <f>F121</f>
        <v>418900</v>
      </c>
      <c r="H121" s="14">
        <v>0</v>
      </c>
      <c r="I121" s="14">
        <f>G121</f>
        <v>418900</v>
      </c>
      <c r="J121" s="14">
        <f>I121</f>
        <v>418900</v>
      </c>
      <c r="K121" s="14">
        <v>0</v>
      </c>
      <c r="L121" s="14">
        <v>0</v>
      </c>
      <c r="M121" s="14">
        <v>0</v>
      </c>
    </row>
    <row r="122" spans="1:13" ht="20.25" customHeight="1" x14ac:dyDescent="0.25">
      <c r="A122" s="25" t="s">
        <v>61</v>
      </c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7"/>
    </row>
    <row r="123" spans="1:13" ht="17.25" customHeight="1" x14ac:dyDescent="0.25">
      <c r="A123" s="14">
        <v>4</v>
      </c>
      <c r="B123" s="14" t="s">
        <v>71</v>
      </c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</row>
    <row r="124" spans="1:13" ht="95.25" customHeight="1" x14ac:dyDescent="0.25">
      <c r="A124" s="14"/>
      <c r="B124" s="31" t="s">
        <v>107</v>
      </c>
      <c r="C124" s="14" t="s">
        <v>73</v>
      </c>
      <c r="D124" s="14" t="s">
        <v>75</v>
      </c>
      <c r="E124" s="14">
        <v>0</v>
      </c>
      <c r="F124" s="14">
        <v>0.1</v>
      </c>
      <c r="G124" s="14">
        <v>0.1</v>
      </c>
      <c r="H124" s="14">
        <v>0</v>
      </c>
      <c r="I124" s="14">
        <v>0.1</v>
      </c>
      <c r="J124" s="14">
        <v>0.1</v>
      </c>
      <c r="K124" s="14">
        <v>0</v>
      </c>
      <c r="L124" s="14">
        <v>0</v>
      </c>
      <c r="M124" s="14">
        <v>0</v>
      </c>
    </row>
    <row r="125" spans="1:13" ht="15.75" customHeight="1" x14ac:dyDescent="0.25">
      <c r="A125" s="25" t="s">
        <v>61</v>
      </c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4"/>
    </row>
    <row r="126" spans="1:13" ht="15.75" customHeight="1" x14ac:dyDescent="0.25">
      <c r="A126" s="25" t="s">
        <v>108</v>
      </c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4"/>
    </row>
    <row r="127" spans="1:13" x14ac:dyDescent="0.25">
      <c r="A127" s="13"/>
    </row>
    <row r="128" spans="1:13" ht="19.5" customHeight="1" x14ac:dyDescent="0.25">
      <c r="A128" s="16" t="s">
        <v>109</v>
      </c>
      <c r="B128" s="16"/>
      <c r="C128" s="16"/>
      <c r="D128" s="16"/>
      <c r="E128" s="45"/>
      <c r="F128" s="46"/>
      <c r="G128" s="46"/>
      <c r="H128" s="46"/>
      <c r="I128" s="46"/>
      <c r="J128" s="46"/>
      <c r="K128" s="46"/>
      <c r="L128" s="46"/>
      <c r="M128" s="46"/>
    </row>
    <row r="129" spans="1:13" ht="6.75" customHeight="1" x14ac:dyDescent="0.25">
      <c r="A129" s="12" t="s">
        <v>110</v>
      </c>
      <c r="B129" s="12"/>
      <c r="C129" s="12"/>
      <c r="D129" s="12"/>
    </row>
    <row r="130" spans="1:13" ht="19.5" customHeight="1" x14ac:dyDescent="0.25">
      <c r="A130" s="47" t="s">
        <v>111</v>
      </c>
      <c r="B130" s="47"/>
      <c r="C130" s="47"/>
      <c r="D130" s="47"/>
    </row>
    <row r="131" spans="1:13" ht="15.75" customHeight="1" x14ac:dyDescent="0.25">
      <c r="A131" s="48" t="s">
        <v>112</v>
      </c>
      <c r="B131" s="48"/>
      <c r="C131" s="48"/>
      <c r="D131" s="48"/>
      <c r="E131" s="48"/>
    </row>
    <row r="132" spans="1:13" x14ac:dyDescent="0.25">
      <c r="A132" s="48"/>
      <c r="B132" s="48"/>
      <c r="C132" s="48"/>
      <c r="D132" s="48"/>
      <c r="E132" s="48"/>
      <c r="G132" s="49"/>
      <c r="H132" s="49"/>
      <c r="J132" s="50" t="s">
        <v>113</v>
      </c>
      <c r="K132" s="50"/>
      <c r="L132" s="50"/>
      <c r="M132" s="50"/>
    </row>
    <row r="133" spans="1:13" ht="15.75" customHeight="1" x14ac:dyDescent="0.25">
      <c r="A133" s="51"/>
      <c r="B133" s="51"/>
      <c r="C133" s="51"/>
      <c r="D133" s="51"/>
      <c r="E133" s="51"/>
      <c r="J133" s="52" t="s">
        <v>114</v>
      </c>
      <c r="K133" s="52"/>
      <c r="L133" s="52"/>
      <c r="M133" s="52"/>
    </row>
    <row r="134" spans="1:13" ht="43.5" customHeight="1" x14ac:dyDescent="0.25">
      <c r="A134" s="48" t="s">
        <v>115</v>
      </c>
      <c r="B134" s="48"/>
      <c r="C134" s="48"/>
      <c r="D134" s="48"/>
      <c r="E134" s="48"/>
      <c r="G134" s="49"/>
      <c r="H134" s="49"/>
      <c r="J134" s="50" t="s">
        <v>116</v>
      </c>
      <c r="K134" s="50"/>
      <c r="L134" s="50"/>
      <c r="M134" s="50"/>
    </row>
    <row r="135" spans="1:13" ht="14.25" customHeight="1" x14ac:dyDescent="0.25">
      <c r="A135" s="48"/>
      <c r="B135" s="48"/>
      <c r="C135" s="48"/>
      <c r="D135" s="48"/>
      <c r="E135" s="48"/>
      <c r="J135" s="52" t="s">
        <v>114</v>
      </c>
      <c r="K135" s="52"/>
      <c r="L135" s="52"/>
      <c r="M135" s="52"/>
    </row>
  </sheetData>
  <mergeCells count="79">
    <mergeCell ref="J133:M133"/>
    <mergeCell ref="A134:E135"/>
    <mergeCell ref="G134:H134"/>
    <mergeCell ref="J134:M134"/>
    <mergeCell ref="J135:M135"/>
    <mergeCell ref="A122:M122"/>
    <mergeCell ref="A125:M125"/>
    <mergeCell ref="A126:M126"/>
    <mergeCell ref="E128:M128"/>
    <mergeCell ref="A129:D129"/>
    <mergeCell ref="A131:E132"/>
    <mergeCell ref="G132:H132"/>
    <mergeCell ref="J132:M132"/>
    <mergeCell ref="A96:M96"/>
    <mergeCell ref="A101:M101"/>
    <mergeCell ref="A106:M106"/>
    <mergeCell ref="A109:M109"/>
    <mergeCell ref="A114:M114"/>
    <mergeCell ref="A118:M118"/>
    <mergeCell ref="A72:M72"/>
    <mergeCell ref="N76:Z76"/>
    <mergeCell ref="A79:M79"/>
    <mergeCell ref="A83:M83"/>
    <mergeCell ref="A87:M87"/>
    <mergeCell ref="A90:M90"/>
    <mergeCell ref="E48:G48"/>
    <mergeCell ref="H48:J48"/>
    <mergeCell ref="K48:M48"/>
    <mergeCell ref="A58:M58"/>
    <mergeCell ref="A63:M63"/>
    <mergeCell ref="A68:M68"/>
    <mergeCell ref="B43:D43"/>
    <mergeCell ref="B44:D44"/>
    <mergeCell ref="B45:D45"/>
    <mergeCell ref="A48:A49"/>
    <mergeCell ref="B48:B49"/>
    <mergeCell ref="C48:C49"/>
    <mergeCell ref="D48:D49"/>
    <mergeCell ref="B35:D35"/>
    <mergeCell ref="B36:D36"/>
    <mergeCell ref="A37:M37"/>
    <mergeCell ref="A39:M39"/>
    <mergeCell ref="A41:A42"/>
    <mergeCell ref="B41:D42"/>
    <mergeCell ref="E41:G41"/>
    <mergeCell ref="H41:J41"/>
    <mergeCell ref="K41:M41"/>
    <mergeCell ref="R30:T30"/>
    <mergeCell ref="U30:W30"/>
    <mergeCell ref="X30:Z30"/>
    <mergeCell ref="B32:D32"/>
    <mergeCell ref="B33:D33"/>
    <mergeCell ref="B34:D34"/>
    <mergeCell ref="B24:M24"/>
    <mergeCell ref="B25:M25"/>
    <mergeCell ref="B26:M26"/>
    <mergeCell ref="A30:A31"/>
    <mergeCell ref="B30:D31"/>
    <mergeCell ref="E30:G30"/>
    <mergeCell ref="H30:J30"/>
    <mergeCell ref="K30:M30"/>
    <mergeCell ref="A13:M13"/>
    <mergeCell ref="B15:M15"/>
    <mergeCell ref="B16:M16"/>
    <mergeCell ref="E18:L18"/>
    <mergeCell ref="B22:M22"/>
    <mergeCell ref="B23:M23"/>
    <mergeCell ref="A9:A10"/>
    <mergeCell ref="E9:M9"/>
    <mergeCell ref="E10:M10"/>
    <mergeCell ref="A11:A12"/>
    <mergeCell ref="E11:M11"/>
    <mergeCell ref="E12:M12"/>
    <mergeCell ref="J1:M4"/>
    <mergeCell ref="A5:M5"/>
    <mergeCell ref="A6:M6"/>
    <mergeCell ref="A7:A8"/>
    <mergeCell ref="E7:M7"/>
    <mergeCell ref="E8:M8"/>
  </mergeCells>
  <pageMargins left="0.15748031496062992" right="0.15748031496062992" top="0.35433070866141736" bottom="0.31496062992125984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2021-03-11T08:27:33Z</dcterms:created>
  <dcterms:modified xsi:type="dcterms:W3CDTF">2021-03-11T08:27:46Z</dcterms:modified>
</cp:coreProperties>
</file>